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Z:\website\Last year's website\"/>
    </mc:Choice>
  </mc:AlternateContent>
  <xr:revisionPtr revIDLastSave="0" documentId="13_ncr:1_{80F52705-1D99-4C21-AC61-101A1E0A4B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pecialty by region trained 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24" i="1"/>
  <c r="S24" i="1"/>
  <c r="S25" i="1"/>
  <c r="S20" i="1"/>
  <c r="AB20" i="1" l="1"/>
  <c r="AB24" i="1" s="1"/>
  <c r="AB25" i="1" s="1"/>
  <c r="AA20" i="1"/>
  <c r="AA24" i="1" s="1"/>
  <c r="Z20" i="1"/>
  <c r="Z24" i="1" s="1"/>
  <c r="Y20" i="1"/>
  <c r="Y24" i="1" s="1"/>
  <c r="X20" i="1"/>
  <c r="X24" i="1" s="1"/>
  <c r="Y25" i="1" s="1"/>
  <c r="W20" i="1"/>
  <c r="W24" i="1" s="1"/>
  <c r="V20" i="1"/>
  <c r="V24" i="1" s="1"/>
  <c r="U20" i="1"/>
  <c r="U24" i="1" s="1"/>
  <c r="T20" i="1"/>
  <c r="T24" i="1" s="1"/>
  <c r="U25" i="1" s="1"/>
  <c r="R20" i="1"/>
  <c r="R24" i="1" s="1"/>
  <c r="Q20" i="1"/>
  <c r="Q24" i="1" s="1"/>
  <c r="P20" i="1"/>
  <c r="P24" i="1" s="1"/>
  <c r="O20" i="1"/>
  <c r="O24" i="1" s="1"/>
  <c r="P25" i="1" s="1"/>
  <c r="N20" i="1"/>
  <c r="N24" i="1" s="1"/>
  <c r="M20" i="1"/>
  <c r="M24" i="1" s="1"/>
  <c r="L20" i="1"/>
  <c r="L24" i="1" s="1"/>
  <c r="K20" i="1"/>
  <c r="K24" i="1" s="1"/>
  <c r="L25" i="1" s="1"/>
  <c r="J20" i="1"/>
  <c r="J24" i="1" s="1"/>
  <c r="I20" i="1"/>
  <c r="I24" i="1" s="1"/>
  <c r="H20" i="1"/>
  <c r="H24" i="1" s="1"/>
  <c r="G20" i="1"/>
  <c r="G24" i="1" s="1"/>
  <c r="H25" i="1" s="1"/>
  <c r="F20" i="1"/>
  <c r="F24" i="1" s="1"/>
  <c r="F25" i="1" s="1"/>
  <c r="E20" i="1"/>
  <c r="E24" i="1" s="1"/>
  <c r="E25" i="1" s="1"/>
  <c r="D20" i="1"/>
  <c r="D24" i="1" s="1"/>
  <c r="C20" i="1"/>
  <c r="C24" i="1" s="1"/>
  <c r="D25" i="1" s="1"/>
  <c r="B20" i="1"/>
  <c r="J25" i="1" l="1"/>
  <c r="N25" i="1"/>
  <c r="R25" i="1"/>
  <c r="W25" i="1"/>
  <c r="AA25" i="1"/>
</calcChain>
</file>

<file path=xl/sharedStrings.xml><?xml version="1.0" encoding="utf-8"?>
<sst xmlns="http://schemas.openxmlformats.org/spreadsheetml/2006/main" count="49" uniqueCount="49">
  <si>
    <t>Region trained in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</si>
  <si>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</si>
  <si>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</si>
  <si>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</si>
  <si>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</si>
  <si>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 xml:space="preserve"> Unknown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</si>
  <si>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</si>
  <si>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</si>
  <si>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</si>
  <si>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</si>
  <si>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</si>
  <si>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</si>
  <si>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</si>
  <si>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</si>
  <si>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</si>
  <si>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South East (London, Kent, Surrey &amp; Sussex)</t>
  </si>
  <si>
    <t>Northern Ireland</t>
  </si>
  <si>
    <t>Scotland</t>
  </si>
  <si>
    <t>Wales</t>
  </si>
  <si>
    <t>Clearing House for Postgraduate Courses in Clinical Psychology</t>
  </si>
  <si>
    <t>Employment by Specialty for 2016 Graduates</t>
  </si>
  <si>
    <t>within 12 months of graduating.</t>
  </si>
  <si>
    <t xml:space="preserve">For people completing training in 2016, of those who returned data 95.7% took up employment as a clinical psychologist or in an equivalent post, </t>
  </si>
  <si>
    <t>Of those working as clinical psychologists or at an equivalent level, 96.6% were working in the NHS or in other public sector funded posts.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</si>
  <si>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</si>
  <si>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</si>
  <si>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</si>
  <si>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</si>
  <si>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</si>
  <si>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</si>
  <si>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 xml:space="preserve"> Health &lt;18</t>
  </si>
  <si>
    <t xml:space="preserve"> Health &gt;18</t>
  </si>
  <si>
    <t xml:space="preserve"> IAPT &gt;18</t>
  </si>
  <si>
    <t xml:space="preserve"> IAPT &lt;18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</si>
  <si>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</si>
  <si>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</si>
  <si>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</si>
  <si>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</si>
  <si>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</si>
  <si>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</si>
  <si>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</si>
  <si>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</si>
  <si>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</si>
  <si>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</si>
  <si>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</si>
  <si>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</si>
  <si>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Totals by age group &amp; specialty</t>
  </si>
  <si>
    <t>Totals by specialty only</t>
  </si>
  <si>
    <t>England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</si>
</sst>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3"/>
      <name val="Trebuchet MS"/>
      <family val="2"/>
    </font>
    <font>
      <b/>
      <sz val="15"/>
      <color theme="3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</borders>
  <cellStyleXfs count="6">
    <xf numFmtId="0" fontId="0" fillId="0" borderId="0"/>
    <xf numFmtId="0" fontId="3" fillId="0" borderId="1" applyNumberFormat="0" applyFill="0" applyAlignment="0" applyProtection="0"/>
    <xf numFmtId="0" fontId="2" fillId="0" borderId="2" applyNumberFormat="0" applyFill="0" applyAlignment="0" applyProtection="0"/>
    <xf numFmtId="0" fontId="8" fillId="0" borderId="10" applyNumberFormat="0" applyFill="0" applyAlignment="0" applyProtection="0"/>
    <xf numFmtId="0" fontId="8" fillId="0" borderId="11" applyNumberFormat="0" applyFill="0" applyAlignment="0" applyProtection="0"/>
    <xf numFmtId="0" fontId="4" fillId="0" borderId="12" applyNumberFormat="0" applyFill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1" xfId="1" applyFill="1"/>
    <xf numFmtId="0" fontId="2" fillId="0" borderId="2" xfId="2" applyFill="1"/>
    <xf numFmtId="0" fontId="4" fillId="0" borderId="0" xfId="0" applyFont="1"/>
    <xf numFmtId="0" fontId="5" fillId="0" borderId="0" xfId="0" applyFont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6" fillId="0" borderId="0" xfId="0" applyFont="1" applyBorder="1"/>
    <xf numFmtId="1" fontId="6" fillId="0" borderId="0" xfId="0" applyNumberFormat="1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right"/>
    </xf>
    <xf numFmtId="1" fontId="6" fillId="0" borderId="3" xfId="0" applyNumberFormat="1" applyFont="1" applyFill="1" applyBorder="1" applyAlignment="1">
      <alignment horizontal="right"/>
    </xf>
    <xf numFmtId="1" fontId="6" fillId="0" borderId="4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right" vertical="center"/>
    </xf>
    <xf numFmtId="1" fontId="6" fillId="0" borderId="7" xfId="0" applyNumberFormat="1" applyFont="1" applyFill="1" applyBorder="1" applyAlignment="1">
      <alignment horizontal="right" vertical="center"/>
    </xf>
    <xf numFmtId="164" fontId="6" fillId="0" borderId="8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0" fontId="8" fillId="0" borderId="10" xfId="3" applyFill="1" applyAlignment="1">
      <alignment horizontal="left"/>
    </xf>
    <xf numFmtId="0" fontId="8" fillId="0" borderId="10" xfId="3" applyFill="1" applyAlignment="1">
      <alignment horizontal="center" textRotation="90" wrapText="1"/>
    </xf>
    <xf numFmtId="0" fontId="8" fillId="0" borderId="10" xfId="3" applyFill="1" applyAlignment="1">
      <alignment horizontal="right" textRotation="90" wrapText="1"/>
    </xf>
    <xf numFmtId="0" fontId="8" fillId="0" borderId="11" xfId="4" applyFill="1"/>
    <xf numFmtId="0" fontId="8" fillId="0" borderId="11" xfId="4" applyFill="1" applyAlignment="1">
      <alignment wrapText="1"/>
    </xf>
    <xf numFmtId="0" fontId="4" fillId="0" borderId="12" xfId="5" applyFill="1"/>
    <xf numFmtId="1" fontId="4" fillId="0" borderId="12" xfId="5" applyNumberFormat="1" applyFill="1" applyAlignment="1">
      <alignment horizontal="right"/>
    </xf>
    <xf numFmtId="0" fontId="4" fillId="0" borderId="12" xfId="5" applyFill="1" applyAlignment="1">
      <alignment horizontal="right"/>
    </xf>
    <xf numFmtId="0" fontId="8" fillId="0" borderId="13" xfId="3" applyFill="1" applyBorder="1" applyAlignment="1">
      <alignment horizontal="center" textRotation="90" wrapText="1"/>
    </xf>
    <xf numFmtId="0" fontId="8" fillId="0" borderId="13" xfId="3" applyFill="1" applyBorder="1" applyAlignment="1">
      <alignment horizontal="right" textRotation="90" wrapText="1"/>
    </xf>
    <xf numFmtId="1" fontId="4" fillId="0" borderId="12" xfId="5" applyNumberFormat="1" applyFill="1" applyBorder="1" applyAlignment="1">
      <alignment horizontal="right"/>
    </xf>
    <xf numFmtId="1" fontId="4" fillId="0" borderId="14" xfId="5" applyNumberFormat="1" applyFill="1" applyBorder="1" applyAlignment="1">
      <alignment horizontal="right"/>
    </xf>
    <xf numFmtId="164" fontId="4" fillId="0" borderId="14" xfId="5" applyNumberFormat="1" applyFill="1" applyBorder="1" applyAlignment="1">
      <alignment horizontal="right"/>
    </xf>
    <xf numFmtId="0" fontId="4" fillId="0" borderId="15" xfId="5" applyFill="1" applyBorder="1" applyAlignment="1">
      <alignment horizontal="right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45"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 style="double">
          <color theme="4"/>
        </top>
        <bottom style="thin">
          <color theme="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 style="double">
          <color theme="4"/>
        </top>
        <bottom style="thin">
          <color theme="4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 tint="0.39994506668294322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29A740-39BC-42A8-BFDC-8EE14D116357}" name="EmploymentSpecialty2016" displayName="EmploymentSpecialty2016" ref="A9:AB25" totalsRowCount="1" headerRowDxfId="44" dataDxfId="43" headerRowCellStyle="Heading 3" totalsRowCellStyle="Total">
  <autoFilter ref="A9:AB24" xr:uid="{37764722-04AF-4BB7-B7E7-3E7B909D33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76485333-EC70-4B55-827D-783596F0E038}" name="Region trained in" totalsRowLabel="Totals by specialty only" dataDxfId="42" totalsRowDxfId="41" dataCellStyle="Heading 4" totalsRowCellStyle="Total"/>
    <tableColumn id="2" xr3:uid="{A2D53895-BD6F-4AAD-A568-C0B7D0F4FF6A}" name="Clinical Psychologists (or equivalent level work)" totalsRowFunction="custom" dataDxfId="40" totalsRowDxfId="39" totalsRowCellStyle="Total">
      <totalsRowFormula>B24</totalsRowFormula>
    </tableColumn>
    <tableColumn id="3" xr3:uid="{CC879D04-9F41-462E-8A49-3F6E89147D27}" name=" Addictions &lt;18" totalsRowDxfId="1" totalsRowCellStyle="Total"/>
    <tableColumn id="4" xr3:uid="{70417C22-8F4C-47E4-9FAE-881B98192C92}" name=" Addictions &gt;18" totalsRowFunction="custom" dataDxfId="38" totalsRowDxfId="0" totalsRowCellStyle="Total">
      <totalsRowFormula>SUM(C24:D24)</totalsRowFormula>
    </tableColumn>
    <tableColumn id="5" xr3:uid="{B95DEBE5-CE5A-4E53-A92C-A1ABC70506E8}" name=" Adult Mental Health" totalsRowFunction="custom" dataDxfId="37" totalsRowDxfId="36" totalsRowCellStyle="Total">
      <totalsRowFormula>E24</totalsRowFormula>
    </tableColumn>
    <tableColumn id="6" xr3:uid="{297242E0-4332-4BA8-9550-A4672D3897B9}" name=" Child and Adolescent" totalsRowFunction="custom" dataDxfId="35" totalsRowDxfId="34" totalsRowCellStyle="Total">
      <totalsRowFormula>F24</totalsRowFormula>
    </tableColumn>
    <tableColumn id="7" xr3:uid="{B8607433-5E19-49D3-BFC8-3DD1D74CC288}" name=" Eating Disorders &lt;18" totalsRowDxfId="33" totalsRowCellStyle="Total"/>
    <tableColumn id="8" xr3:uid="{A94C0149-9F8A-46F6-907C-09DAC00BCEF5}" name=" Eating Disorders &gt;18" totalsRowFunction="custom" dataDxfId="32" totalsRowDxfId="31" totalsRowCellStyle="Total">
      <totalsRowFormula>SUM(G24:H24)</totalsRowFormula>
    </tableColumn>
    <tableColumn id="9" xr3:uid="{0D872AFD-6DF5-44B2-A310-8A34CF4E8FB2}" name=" Forensic &lt;18" totalsRowDxfId="30" totalsRowCellStyle="Total"/>
    <tableColumn id="10" xr3:uid="{9C35DC17-C2FD-4B7C-A8C3-B942F59F5119}" name=" Forensic &gt;18" totalsRowFunction="custom" dataDxfId="29" totalsRowDxfId="28" totalsRowCellStyle="Total">
      <totalsRowFormula>SUM(I24:J24)</totalsRowFormula>
    </tableColumn>
    <tableColumn id="11" xr3:uid="{1BEB3AEB-88A5-4951-935F-9B96065054F4}" name=" Health &lt;18" totalsRowDxfId="27" totalsRowCellStyle="Total"/>
    <tableColumn id="12" xr3:uid="{E098285E-FF51-45F3-AF88-135F86C66851}" name=" Health &gt;18" totalsRowFunction="custom" dataDxfId="26" totalsRowDxfId="25" totalsRowCellStyle="Total">
      <totalsRowFormula>SUM(K24:L24)</totalsRowFormula>
    </tableColumn>
    <tableColumn id="13" xr3:uid="{A7795FB0-C694-4B95-817F-637EFEAA1723}" name=" IAPT &lt;18" totalsRowDxfId="24" totalsRowCellStyle="Total"/>
    <tableColumn id="14" xr3:uid="{61072921-CBB9-4D72-90C8-6440A7C3B571}" name=" IAPT &gt;18" totalsRowFunction="custom" dataDxfId="23" totalsRowDxfId="22" totalsRowCellStyle="Total">
      <totalsRowFormula>SUM(M24:N24)</totalsRowFormula>
    </tableColumn>
    <tableColumn id="15" xr3:uid="{FBDA0A17-5859-4AB2-9ABA-AA0E1E7C78A2}" name=" Learning Disabilities &lt;18" totalsRowDxfId="21" totalsRowCellStyle="Total"/>
    <tableColumn id="16" xr3:uid="{E50DE667-4F25-4142-9B7F-CF618139A3FA}" name=" Learning Disabilities &gt;18" totalsRowFunction="custom" dataDxfId="20" totalsRowDxfId="19" totalsRowCellStyle="Total">
      <totalsRowFormula>SUM(O24:P24)</totalsRowFormula>
    </tableColumn>
    <tableColumn id="17" xr3:uid="{88F7E2C8-8AD0-4861-9B5B-782A425F5A5D}" name=" Neuropsychology &lt;18" totalsRowDxfId="18" totalsRowCellStyle="Total"/>
    <tableColumn id="18" xr3:uid="{0FDDEA12-23CF-479D-95C8-CF6D01AE0528}" name=" Neuropsychology &gt;18" totalsRowFunction="custom" dataDxfId="17" totalsRowDxfId="16" totalsRowCellStyle="Total">
      <totalsRowFormula>SUM(Q24:R24)</totalsRowFormula>
    </tableColumn>
    <tableColumn id="19" xr3:uid="{EF910C1A-B4CB-4C3E-AB5F-99BABF63C49A}" name=" Older Adults" totalsRowFunction="custom" dataDxfId="15" totalsRowCellStyle="Total">
      <totalsRowFormula>S24</totalsRowFormula>
    </tableColumn>
    <tableColumn id="20" xr3:uid="{45501E9C-0D56-4D2B-AA96-D1B8E1D74B64}" name=" Primary Care &lt;18" totalsRowDxfId="14" totalsRowCellStyle="Total"/>
    <tableColumn id="21" xr3:uid="{43EE04CC-CD4F-4714-8891-62E2C6A88705}" name=" Primary Care &gt;18" totalsRowFunction="custom" dataDxfId="13" totalsRowDxfId="12" totalsRowCellStyle="Total">
      <totalsRowFormula>SUM(T24:U24)</totalsRowFormula>
    </tableColumn>
    <tableColumn id="22" xr3:uid="{209EA8DA-CAE9-41F1-A57D-1D5FC3D34955}" name=" Psychosis &lt;18" totalsRowDxfId="11" totalsRowCellStyle="Total"/>
    <tableColumn id="23" xr3:uid="{97BEA15D-4684-4D9E-85FB-A1E0621798BC}" name=" Psychosis &gt;18" totalsRowFunction="custom" dataDxfId="10" totalsRowDxfId="9" totalsRowCellStyle="Total">
      <totalsRowFormula>SUM(V24:W24)</totalsRowFormula>
    </tableColumn>
    <tableColumn id="24" xr3:uid="{DA9DE4B4-B48E-4809-B992-B59EBE097DCC}" name=" Research/Academia &lt;18" totalsRowDxfId="8" totalsRowCellStyle="Total"/>
    <tableColumn id="25" xr3:uid="{B476140C-E927-486D-833F-4416F00CE737}" name=" Research/Academia &gt;18" totalsRowFunction="custom" dataDxfId="7" totalsRowDxfId="6" totalsRowCellStyle="Total">
      <totalsRowFormula>SUM(X24:Y24)</totalsRowFormula>
    </tableColumn>
    <tableColumn id="26" xr3:uid="{4E71248B-6D10-44A7-B9EC-5DF4BA188575}" name=" Other &lt;18" totalsRowDxfId="5" totalsRowCellStyle="Total"/>
    <tableColumn id="27" xr3:uid="{6F14138A-193B-4922-A9CB-287D80AC8065}" name=" Other &gt;18" totalsRowFunction="custom" dataDxfId="4" totalsRowDxfId="3" totalsRowCellStyle="Total">
      <totalsRowFormula>SUM(Z24:AA24)</totalsRowFormula>
    </tableColumn>
    <tableColumn id="28" xr3:uid="{9C147F61-9492-4BFD-B6CF-2EB05A1494DA}" name=" Unknown" totalsRowFunction="custom" totalsRowDxfId="2" totalsRowCellStyle="Total">
      <totalsRowFormula>AB24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9"/>
  <sheetViews>
    <sheetView showGridLines="0" tabSelected="1" topLeftCell="A3" workbookViewId="0">
      <selection activeCell="AD13" sqref="AD13"/>
    </sheetView>
  </sheetViews>
  <sheetFormatPr defaultRowHeight="15.75" x14ac:dyDescent="0.25"/>
  <cols>
    <col min="1" max="1" width="27.5" customWidth="1"/>
    <col min="2" max="2" width="6" customWidth="1"/>
    <col min="3" max="28" width="4.125" customWidth="1"/>
  </cols>
  <sheetData>
    <row r="1" spans="1:28" ht="27" customHeight="1" thickBot="1" x14ac:dyDescent="0.4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30" customHeight="1" thickTop="1" thickBot="1" x14ac:dyDescent="0.4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6.5" thickTop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1" customFormat="1" x14ac:dyDescent="0.25">
      <c r="A4" s="6" t="s">
        <v>22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" customFormat="1" x14ac:dyDescent="0.25">
      <c r="A5" s="6" t="s">
        <v>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s="1" customFormat="1" x14ac:dyDescent="0.2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1" customFormat="1" x14ac:dyDescent="0.25">
      <c r="A7" s="7" t="s">
        <v>23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4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5"/>
    </row>
    <row r="9" spans="1:28" ht="132.75" customHeight="1" thickBot="1" x14ac:dyDescent="0.3">
      <c r="A9" s="23" t="s">
        <v>0</v>
      </c>
      <c r="B9" s="31" t="s">
        <v>1</v>
      </c>
      <c r="C9" s="25" t="s">
        <v>24</v>
      </c>
      <c r="D9" s="32" t="s">
        <v>25</v>
      </c>
      <c r="E9" s="31" t="s">
        <v>2</v>
      </c>
      <c r="F9" s="31" t="s">
        <v>3</v>
      </c>
      <c r="G9" s="25" t="s">
        <v>26</v>
      </c>
      <c r="H9" s="32" t="s">
        <v>27</v>
      </c>
      <c r="I9" s="25" t="s">
        <v>28</v>
      </c>
      <c r="J9" s="32" t="s">
        <v>29</v>
      </c>
      <c r="K9" s="25" t="s">
        <v>30</v>
      </c>
      <c r="L9" s="32" t="s">
        <v>31</v>
      </c>
      <c r="M9" s="25" t="s">
        <v>33</v>
      </c>
      <c r="N9" s="32" t="s">
        <v>32</v>
      </c>
      <c r="O9" s="25" t="s">
        <v>34</v>
      </c>
      <c r="P9" s="32" t="s">
        <v>35</v>
      </c>
      <c r="Q9" s="25" t="s">
        <v>36</v>
      </c>
      <c r="R9" s="32" t="s">
        <v>37</v>
      </c>
      <c r="S9" s="31" t="s">
        <v>4</v>
      </c>
      <c r="T9" s="25" t="s">
        <v>38</v>
      </c>
      <c r="U9" s="32" t="s">
        <v>39</v>
      </c>
      <c r="V9" s="25" t="s">
        <v>40</v>
      </c>
      <c r="W9" s="32" t="s">
        <v>41</v>
      </c>
      <c r="X9" s="25" t="s">
        <v>42</v>
      </c>
      <c r="Y9" s="32" t="s">
        <v>43</v>
      </c>
      <c r="Z9" s="25" t="s">
        <v>44</v>
      </c>
      <c r="AA9" s="32" t="s">
        <v>45</v>
      </c>
      <c r="AB9" s="24" t="s">
        <v>5</v>
      </c>
    </row>
    <row r="10" spans="1:28" ht="17.25" thickTop="1" thickBot="1" x14ac:dyDescent="0.3">
      <c r="A10" s="26" t="s">
        <v>6</v>
      </c>
      <c r="B10" s="11">
        <v>63</v>
      </c>
      <c r="C10" s="10">
        <v>0</v>
      </c>
      <c r="D10" s="12">
        <v>0</v>
      </c>
      <c r="E10" s="13">
        <v>10</v>
      </c>
      <c r="F10" s="13">
        <v>13</v>
      </c>
      <c r="G10" s="15">
        <v>1</v>
      </c>
      <c r="H10" s="10">
        <v>0</v>
      </c>
      <c r="I10" s="15">
        <v>1</v>
      </c>
      <c r="J10" s="12">
        <v>9</v>
      </c>
      <c r="K10" s="10">
        <v>0</v>
      </c>
      <c r="L10" s="10">
        <v>6</v>
      </c>
      <c r="M10" s="15">
        <v>0</v>
      </c>
      <c r="N10" s="12">
        <v>0</v>
      </c>
      <c r="O10" s="10">
        <v>2</v>
      </c>
      <c r="P10" s="10">
        <v>7</v>
      </c>
      <c r="Q10" s="15">
        <v>0</v>
      </c>
      <c r="R10" s="12">
        <v>3</v>
      </c>
      <c r="S10" s="10">
        <v>4</v>
      </c>
      <c r="T10" s="15">
        <v>0</v>
      </c>
      <c r="U10" s="12">
        <v>2</v>
      </c>
      <c r="V10" s="10">
        <v>0</v>
      </c>
      <c r="W10" s="10">
        <v>4</v>
      </c>
      <c r="X10" s="15">
        <v>0</v>
      </c>
      <c r="Y10" s="12">
        <v>1</v>
      </c>
      <c r="Z10" s="10">
        <v>0</v>
      </c>
      <c r="AA10" s="10">
        <v>0</v>
      </c>
      <c r="AB10" s="15">
        <v>0</v>
      </c>
    </row>
    <row r="11" spans="1:28" ht="16.5" thickBot="1" x14ac:dyDescent="0.3">
      <c r="A11" s="26" t="s">
        <v>7</v>
      </c>
      <c r="B11" s="11">
        <v>30</v>
      </c>
      <c r="C11" s="10">
        <v>0</v>
      </c>
      <c r="D11" s="12">
        <v>0</v>
      </c>
      <c r="E11" s="13">
        <v>3</v>
      </c>
      <c r="F11" s="13">
        <v>8</v>
      </c>
      <c r="G11" s="15">
        <v>2</v>
      </c>
      <c r="H11" s="10">
        <v>2</v>
      </c>
      <c r="I11" s="15">
        <v>0</v>
      </c>
      <c r="J11" s="12">
        <v>0</v>
      </c>
      <c r="K11" s="10">
        <v>0</v>
      </c>
      <c r="L11" s="10">
        <v>1</v>
      </c>
      <c r="M11" s="15">
        <v>0</v>
      </c>
      <c r="N11" s="12">
        <v>0</v>
      </c>
      <c r="O11" s="10">
        <v>0</v>
      </c>
      <c r="P11" s="10">
        <v>3</v>
      </c>
      <c r="Q11" s="15">
        <v>0</v>
      </c>
      <c r="R11" s="12">
        <v>3</v>
      </c>
      <c r="S11" s="10">
        <v>2</v>
      </c>
      <c r="T11" s="15">
        <v>0</v>
      </c>
      <c r="U11" s="12">
        <v>0</v>
      </c>
      <c r="V11" s="10">
        <v>0</v>
      </c>
      <c r="W11" s="10">
        <v>4</v>
      </c>
      <c r="X11" s="15">
        <v>0</v>
      </c>
      <c r="Y11" s="12">
        <v>1</v>
      </c>
      <c r="Z11" s="10">
        <v>0</v>
      </c>
      <c r="AA11" s="10">
        <v>1</v>
      </c>
      <c r="AB11" s="15">
        <v>0</v>
      </c>
    </row>
    <row r="12" spans="1:28" ht="16.5" thickBot="1" x14ac:dyDescent="0.3">
      <c r="A12" s="26" t="s">
        <v>8</v>
      </c>
      <c r="B12" s="11">
        <v>39</v>
      </c>
      <c r="C12" s="10">
        <v>0</v>
      </c>
      <c r="D12" s="12">
        <v>1</v>
      </c>
      <c r="E12" s="13">
        <v>12</v>
      </c>
      <c r="F12" s="13">
        <v>13</v>
      </c>
      <c r="G12" s="15">
        <v>0</v>
      </c>
      <c r="H12" s="10">
        <v>0</v>
      </c>
      <c r="I12" s="15">
        <v>0</v>
      </c>
      <c r="J12" s="12">
        <v>2</v>
      </c>
      <c r="K12" s="10">
        <v>0</v>
      </c>
      <c r="L12" s="10">
        <v>1</v>
      </c>
      <c r="M12" s="15">
        <v>0</v>
      </c>
      <c r="N12" s="12">
        <v>0</v>
      </c>
      <c r="O12" s="10">
        <v>0</v>
      </c>
      <c r="P12" s="10">
        <v>2</v>
      </c>
      <c r="Q12" s="15">
        <v>0</v>
      </c>
      <c r="R12" s="12">
        <v>3</v>
      </c>
      <c r="S12" s="10">
        <v>3</v>
      </c>
      <c r="T12" s="15">
        <v>0</v>
      </c>
      <c r="U12" s="12">
        <v>0</v>
      </c>
      <c r="V12" s="10">
        <v>0</v>
      </c>
      <c r="W12" s="10">
        <v>2</v>
      </c>
      <c r="X12" s="15">
        <v>0</v>
      </c>
      <c r="Y12" s="12">
        <v>0</v>
      </c>
      <c r="Z12" s="10">
        <v>0</v>
      </c>
      <c r="AA12" s="10">
        <v>0</v>
      </c>
      <c r="AB12" s="15">
        <v>0</v>
      </c>
    </row>
    <row r="13" spans="1:28" ht="16.5" thickBot="1" x14ac:dyDescent="0.3">
      <c r="A13" s="26" t="s">
        <v>9</v>
      </c>
      <c r="B13" s="11">
        <v>48</v>
      </c>
      <c r="C13" s="10">
        <v>0</v>
      </c>
      <c r="D13" s="12">
        <v>0</v>
      </c>
      <c r="E13" s="13">
        <v>7</v>
      </c>
      <c r="F13" s="13">
        <v>18</v>
      </c>
      <c r="G13" s="15">
        <v>2</v>
      </c>
      <c r="H13" s="10">
        <v>0</v>
      </c>
      <c r="I13" s="15">
        <v>0</v>
      </c>
      <c r="J13" s="12">
        <v>3</v>
      </c>
      <c r="K13" s="10">
        <v>3</v>
      </c>
      <c r="L13" s="10">
        <v>3</v>
      </c>
      <c r="M13" s="15">
        <v>0</v>
      </c>
      <c r="N13" s="12">
        <v>0</v>
      </c>
      <c r="O13" s="10">
        <v>1</v>
      </c>
      <c r="P13" s="10">
        <v>2</v>
      </c>
      <c r="Q13" s="15">
        <v>3</v>
      </c>
      <c r="R13" s="12">
        <v>1</v>
      </c>
      <c r="S13" s="10">
        <v>1</v>
      </c>
      <c r="T13" s="15">
        <v>0</v>
      </c>
      <c r="U13" s="12">
        <v>0</v>
      </c>
      <c r="V13" s="10">
        <v>2</v>
      </c>
      <c r="W13" s="10">
        <v>1</v>
      </c>
      <c r="X13" s="15">
        <v>0</v>
      </c>
      <c r="Y13" s="12">
        <v>0</v>
      </c>
      <c r="Z13" s="10">
        <v>0</v>
      </c>
      <c r="AA13" s="10">
        <v>1</v>
      </c>
      <c r="AB13" s="15">
        <v>0</v>
      </c>
    </row>
    <row r="14" spans="1:28" ht="16.5" thickBot="1" x14ac:dyDescent="0.3">
      <c r="A14" s="26" t="s">
        <v>10</v>
      </c>
      <c r="B14" s="11">
        <v>30</v>
      </c>
      <c r="C14" s="10">
        <v>0</v>
      </c>
      <c r="D14" s="12">
        <v>1</v>
      </c>
      <c r="E14" s="13">
        <v>1</v>
      </c>
      <c r="F14" s="13">
        <v>12</v>
      </c>
      <c r="G14" s="15">
        <v>0</v>
      </c>
      <c r="H14" s="10">
        <v>0</v>
      </c>
      <c r="I14" s="15">
        <v>0</v>
      </c>
      <c r="J14" s="12">
        <v>4</v>
      </c>
      <c r="K14" s="10">
        <v>0</v>
      </c>
      <c r="L14" s="10">
        <v>3</v>
      </c>
      <c r="M14" s="15">
        <v>0</v>
      </c>
      <c r="N14" s="12">
        <v>0</v>
      </c>
      <c r="O14" s="10">
        <v>0</v>
      </c>
      <c r="P14" s="10">
        <v>3</v>
      </c>
      <c r="Q14" s="15">
        <v>0</v>
      </c>
      <c r="R14" s="12">
        <v>1</v>
      </c>
      <c r="S14" s="10">
        <v>3</v>
      </c>
      <c r="T14" s="15">
        <v>0</v>
      </c>
      <c r="U14" s="12">
        <v>0</v>
      </c>
      <c r="V14" s="10">
        <v>0</v>
      </c>
      <c r="W14" s="10">
        <v>0</v>
      </c>
      <c r="X14" s="15">
        <v>0</v>
      </c>
      <c r="Y14" s="12">
        <v>0</v>
      </c>
      <c r="Z14" s="10">
        <v>0</v>
      </c>
      <c r="AA14" s="10">
        <v>0</v>
      </c>
      <c r="AB14" s="15">
        <v>2</v>
      </c>
    </row>
    <row r="15" spans="1:28" ht="16.5" thickBot="1" x14ac:dyDescent="0.3">
      <c r="A15" s="26" t="s">
        <v>11</v>
      </c>
      <c r="B15" s="11">
        <v>39</v>
      </c>
      <c r="C15" s="10">
        <v>0</v>
      </c>
      <c r="D15" s="12">
        <v>0</v>
      </c>
      <c r="E15" s="13">
        <v>7</v>
      </c>
      <c r="F15" s="13">
        <v>13</v>
      </c>
      <c r="G15" s="15">
        <v>0</v>
      </c>
      <c r="H15" s="10">
        <v>1</v>
      </c>
      <c r="I15" s="15">
        <v>1</v>
      </c>
      <c r="J15" s="12">
        <v>1</v>
      </c>
      <c r="K15" s="10">
        <v>3</v>
      </c>
      <c r="L15" s="10">
        <v>2</v>
      </c>
      <c r="M15" s="15">
        <v>0</v>
      </c>
      <c r="N15" s="12">
        <v>0</v>
      </c>
      <c r="O15" s="10">
        <v>1</v>
      </c>
      <c r="P15" s="10">
        <v>1</v>
      </c>
      <c r="Q15" s="15">
        <v>2</v>
      </c>
      <c r="R15" s="12">
        <v>0</v>
      </c>
      <c r="S15" s="10">
        <v>4</v>
      </c>
      <c r="T15" s="15">
        <v>0</v>
      </c>
      <c r="U15" s="12">
        <v>1</v>
      </c>
      <c r="V15" s="10">
        <v>0</v>
      </c>
      <c r="W15" s="10">
        <v>2</v>
      </c>
      <c r="X15" s="15">
        <v>0</v>
      </c>
      <c r="Y15" s="12">
        <v>0</v>
      </c>
      <c r="Z15" s="10">
        <v>0</v>
      </c>
      <c r="AA15" s="10">
        <v>0</v>
      </c>
      <c r="AB15" s="15">
        <v>0</v>
      </c>
    </row>
    <row r="16" spans="1:28" ht="16.5" thickBot="1" x14ac:dyDescent="0.3">
      <c r="A16" s="26" t="s">
        <v>12</v>
      </c>
      <c r="B16" s="11">
        <v>36</v>
      </c>
      <c r="C16" s="10">
        <v>0</v>
      </c>
      <c r="D16" s="12">
        <v>0</v>
      </c>
      <c r="E16" s="14">
        <v>7.5</v>
      </c>
      <c r="F16" s="14">
        <v>11.5</v>
      </c>
      <c r="G16" s="15">
        <v>0</v>
      </c>
      <c r="H16" s="10">
        <v>1</v>
      </c>
      <c r="I16" s="15">
        <v>0</v>
      </c>
      <c r="J16" s="12">
        <v>2</v>
      </c>
      <c r="K16" s="10">
        <v>0</v>
      </c>
      <c r="L16" s="10">
        <v>2</v>
      </c>
      <c r="M16" s="15">
        <v>0</v>
      </c>
      <c r="N16" s="12">
        <v>0</v>
      </c>
      <c r="O16" s="10">
        <v>0</v>
      </c>
      <c r="P16" s="10">
        <v>5</v>
      </c>
      <c r="Q16" s="15">
        <v>0</v>
      </c>
      <c r="R16" s="12">
        <v>2</v>
      </c>
      <c r="S16" s="10">
        <v>2</v>
      </c>
      <c r="T16" s="15">
        <v>0</v>
      </c>
      <c r="U16" s="12">
        <v>1</v>
      </c>
      <c r="V16" s="10">
        <v>0</v>
      </c>
      <c r="W16" s="10">
        <v>0</v>
      </c>
      <c r="X16" s="15">
        <v>0</v>
      </c>
      <c r="Y16" s="12">
        <v>0</v>
      </c>
      <c r="Z16" s="10">
        <v>1</v>
      </c>
      <c r="AA16" s="10">
        <v>0</v>
      </c>
      <c r="AB16" s="15">
        <v>1</v>
      </c>
    </row>
    <row r="17" spans="1:28" ht="16.5" thickBot="1" x14ac:dyDescent="0.3">
      <c r="A17" s="26" t="s">
        <v>13</v>
      </c>
      <c r="B17" s="11">
        <v>11</v>
      </c>
      <c r="C17" s="10">
        <v>0</v>
      </c>
      <c r="D17" s="12">
        <v>0</v>
      </c>
      <c r="E17" s="13">
        <v>4</v>
      </c>
      <c r="F17" s="13">
        <v>1</v>
      </c>
      <c r="G17" s="15">
        <v>0</v>
      </c>
      <c r="H17" s="10">
        <v>1</v>
      </c>
      <c r="I17" s="15">
        <v>1</v>
      </c>
      <c r="J17" s="12">
        <v>0</v>
      </c>
      <c r="K17" s="10">
        <v>0</v>
      </c>
      <c r="L17" s="10">
        <v>1</v>
      </c>
      <c r="M17" s="15">
        <v>0</v>
      </c>
      <c r="N17" s="12">
        <v>0</v>
      </c>
      <c r="O17" s="10">
        <v>0</v>
      </c>
      <c r="P17" s="10">
        <v>1</v>
      </c>
      <c r="Q17" s="15">
        <v>0</v>
      </c>
      <c r="R17" s="12">
        <v>1</v>
      </c>
      <c r="S17" s="10">
        <v>0</v>
      </c>
      <c r="T17" s="15">
        <v>0</v>
      </c>
      <c r="U17" s="12">
        <v>0</v>
      </c>
      <c r="V17" s="10">
        <v>0</v>
      </c>
      <c r="W17" s="10">
        <v>1</v>
      </c>
      <c r="X17" s="15">
        <v>0</v>
      </c>
      <c r="Y17" s="12">
        <v>0</v>
      </c>
      <c r="Z17" s="10">
        <v>0</v>
      </c>
      <c r="AA17" s="10">
        <v>0</v>
      </c>
      <c r="AB17" s="15">
        <v>0</v>
      </c>
    </row>
    <row r="18" spans="1:28" ht="16.5" thickBot="1" x14ac:dyDescent="0.3">
      <c r="A18" s="26" t="s">
        <v>14</v>
      </c>
      <c r="B18" s="11">
        <v>15</v>
      </c>
      <c r="C18" s="10">
        <v>0</v>
      </c>
      <c r="D18" s="12">
        <v>0</v>
      </c>
      <c r="E18" s="13">
        <v>2</v>
      </c>
      <c r="F18" s="13">
        <v>3</v>
      </c>
      <c r="G18" s="15">
        <v>0</v>
      </c>
      <c r="H18" s="10">
        <v>0</v>
      </c>
      <c r="I18" s="15">
        <v>0</v>
      </c>
      <c r="J18" s="12">
        <v>0</v>
      </c>
      <c r="K18" s="10">
        <v>3</v>
      </c>
      <c r="L18" s="10">
        <v>1</v>
      </c>
      <c r="M18" s="15">
        <v>0</v>
      </c>
      <c r="N18" s="12">
        <v>0</v>
      </c>
      <c r="O18" s="10">
        <v>0</v>
      </c>
      <c r="P18" s="10">
        <v>2</v>
      </c>
      <c r="Q18" s="15">
        <v>1</v>
      </c>
      <c r="R18" s="12">
        <v>2</v>
      </c>
      <c r="S18" s="10">
        <v>0</v>
      </c>
      <c r="T18" s="15">
        <v>0</v>
      </c>
      <c r="U18" s="12">
        <v>0</v>
      </c>
      <c r="V18" s="10">
        <v>0</v>
      </c>
      <c r="W18" s="10">
        <v>0</v>
      </c>
      <c r="X18" s="15">
        <v>0</v>
      </c>
      <c r="Y18" s="12">
        <v>1</v>
      </c>
      <c r="Z18" s="10">
        <v>0</v>
      </c>
      <c r="AA18" s="10">
        <v>0</v>
      </c>
      <c r="AB18" s="15">
        <v>0</v>
      </c>
    </row>
    <row r="19" spans="1:28" ht="33.75" customHeight="1" thickBot="1" x14ac:dyDescent="0.3">
      <c r="A19" s="27" t="s">
        <v>15</v>
      </c>
      <c r="B19" s="16">
        <v>165</v>
      </c>
      <c r="C19" s="17">
        <v>0</v>
      </c>
      <c r="D19" s="18">
        <v>0</v>
      </c>
      <c r="E19" s="19">
        <v>32.5</v>
      </c>
      <c r="F19" s="19">
        <v>66.5</v>
      </c>
      <c r="G19" s="20">
        <v>2</v>
      </c>
      <c r="H19" s="17">
        <v>2</v>
      </c>
      <c r="I19" s="20">
        <v>0</v>
      </c>
      <c r="J19" s="18">
        <v>4</v>
      </c>
      <c r="K19" s="17">
        <v>4</v>
      </c>
      <c r="L19" s="21">
        <v>8.5</v>
      </c>
      <c r="M19" s="20">
        <v>0</v>
      </c>
      <c r="N19" s="18">
        <v>4</v>
      </c>
      <c r="O19" s="17">
        <v>2</v>
      </c>
      <c r="P19" s="17">
        <v>12</v>
      </c>
      <c r="Q19" s="20">
        <v>0</v>
      </c>
      <c r="R19" s="18">
        <v>3</v>
      </c>
      <c r="S19" s="17">
        <v>13</v>
      </c>
      <c r="T19" s="20">
        <v>0</v>
      </c>
      <c r="U19" s="18">
        <v>1</v>
      </c>
      <c r="V19" s="17">
        <v>0</v>
      </c>
      <c r="W19" s="17">
        <v>6</v>
      </c>
      <c r="X19" s="20">
        <v>0</v>
      </c>
      <c r="Y19" s="22">
        <v>2.5</v>
      </c>
      <c r="Z19" s="17">
        <v>0</v>
      </c>
      <c r="AA19" s="17">
        <v>0</v>
      </c>
      <c r="AB19" s="20">
        <v>2</v>
      </c>
    </row>
    <row r="20" spans="1:28" ht="16.5" thickTop="1" x14ac:dyDescent="0.25">
      <c r="A20" s="28" t="s">
        <v>48</v>
      </c>
      <c r="B20" s="34">
        <f>SUM(B10:B19)</f>
        <v>476</v>
      </c>
      <c r="C20" s="29">
        <f t="shared" ref="C20:AB20" si="0">SUM(C10:C19)</f>
        <v>0</v>
      </c>
      <c r="D20" s="34">
        <f t="shared" si="0"/>
        <v>2</v>
      </c>
      <c r="E20" s="34">
        <f t="shared" si="0"/>
        <v>86</v>
      </c>
      <c r="F20" s="34">
        <f t="shared" si="0"/>
        <v>159</v>
      </c>
      <c r="G20" s="29">
        <f t="shared" si="0"/>
        <v>7</v>
      </c>
      <c r="H20" s="34">
        <f t="shared" si="0"/>
        <v>7</v>
      </c>
      <c r="I20" s="29">
        <f t="shared" si="0"/>
        <v>3</v>
      </c>
      <c r="J20" s="34">
        <f t="shared" si="0"/>
        <v>25</v>
      </c>
      <c r="K20" s="29">
        <f t="shared" si="0"/>
        <v>13</v>
      </c>
      <c r="L20" s="35">
        <f t="shared" si="0"/>
        <v>28.5</v>
      </c>
      <c r="M20" s="29">
        <f t="shared" si="0"/>
        <v>0</v>
      </c>
      <c r="N20" s="34">
        <f t="shared" si="0"/>
        <v>4</v>
      </c>
      <c r="O20" s="29">
        <f t="shared" si="0"/>
        <v>6</v>
      </c>
      <c r="P20" s="34">
        <f t="shared" si="0"/>
        <v>38</v>
      </c>
      <c r="Q20" s="29">
        <f t="shared" si="0"/>
        <v>6</v>
      </c>
      <c r="R20" s="33">
        <f t="shared" si="0"/>
        <v>19</v>
      </c>
      <c r="S20" s="34">
        <f t="shared" si="0"/>
        <v>32</v>
      </c>
      <c r="T20" s="29">
        <f>SUM(T10:T19)</f>
        <v>0</v>
      </c>
      <c r="U20" s="34">
        <f>SUM(U10:U19)</f>
        <v>5</v>
      </c>
      <c r="V20" s="29">
        <f t="shared" si="0"/>
        <v>2</v>
      </c>
      <c r="W20" s="34">
        <f t="shared" si="0"/>
        <v>20</v>
      </c>
      <c r="X20" s="29">
        <f t="shared" si="0"/>
        <v>0</v>
      </c>
      <c r="Y20" s="35">
        <f t="shared" si="0"/>
        <v>5.5</v>
      </c>
      <c r="Z20" s="29">
        <f t="shared" si="0"/>
        <v>1</v>
      </c>
      <c r="AA20" s="34">
        <f t="shared" si="0"/>
        <v>2</v>
      </c>
      <c r="AB20" s="29">
        <f t="shared" si="0"/>
        <v>5</v>
      </c>
    </row>
    <row r="21" spans="1:28" ht="16.5" thickBot="1" x14ac:dyDescent="0.3">
      <c r="A21" s="26" t="s">
        <v>16</v>
      </c>
      <c r="B21" s="11">
        <v>12</v>
      </c>
      <c r="C21" s="10">
        <v>0</v>
      </c>
      <c r="D21" s="12">
        <v>0</v>
      </c>
      <c r="E21" s="13">
        <v>3</v>
      </c>
      <c r="F21" s="13">
        <v>3</v>
      </c>
      <c r="G21" s="15">
        <v>0</v>
      </c>
      <c r="H21" s="10">
        <v>0</v>
      </c>
      <c r="I21" s="15">
        <v>0</v>
      </c>
      <c r="J21" s="12">
        <v>0</v>
      </c>
      <c r="K21" s="10">
        <v>0</v>
      </c>
      <c r="L21" s="10">
        <v>2</v>
      </c>
      <c r="M21" s="15">
        <v>0</v>
      </c>
      <c r="N21" s="12">
        <v>0</v>
      </c>
      <c r="O21" s="10">
        <v>0</v>
      </c>
      <c r="P21" s="10">
        <v>1</v>
      </c>
      <c r="Q21" s="15">
        <v>0</v>
      </c>
      <c r="R21" s="12">
        <v>1</v>
      </c>
      <c r="S21" s="10">
        <v>1</v>
      </c>
      <c r="T21" s="15">
        <v>0</v>
      </c>
      <c r="U21" s="12">
        <v>0</v>
      </c>
      <c r="V21" s="10">
        <v>0</v>
      </c>
      <c r="W21" s="10">
        <v>0</v>
      </c>
      <c r="X21" s="15">
        <v>0</v>
      </c>
      <c r="Y21" s="12">
        <v>0</v>
      </c>
      <c r="Z21" s="10">
        <v>0</v>
      </c>
      <c r="AA21" s="10">
        <v>1</v>
      </c>
      <c r="AB21" s="15">
        <v>0</v>
      </c>
    </row>
    <row r="22" spans="1:28" ht="16.5" thickBot="1" x14ac:dyDescent="0.3">
      <c r="A22" s="26" t="s">
        <v>17</v>
      </c>
      <c r="B22" s="11">
        <v>40</v>
      </c>
      <c r="C22" s="10">
        <v>0</v>
      </c>
      <c r="D22" s="12">
        <v>1</v>
      </c>
      <c r="E22" s="13">
        <v>20</v>
      </c>
      <c r="F22" s="13">
        <v>9</v>
      </c>
      <c r="G22" s="15">
        <v>0</v>
      </c>
      <c r="H22" s="10">
        <v>1</v>
      </c>
      <c r="I22" s="15">
        <v>0</v>
      </c>
      <c r="J22" s="12">
        <v>1</v>
      </c>
      <c r="K22" s="10">
        <v>0</v>
      </c>
      <c r="L22" s="10">
        <v>5</v>
      </c>
      <c r="M22" s="15">
        <v>0</v>
      </c>
      <c r="N22" s="12">
        <v>0</v>
      </c>
      <c r="O22" s="10">
        <v>0</v>
      </c>
      <c r="P22" s="10">
        <v>1</v>
      </c>
      <c r="Q22" s="15">
        <v>0</v>
      </c>
      <c r="R22" s="12">
        <v>1</v>
      </c>
      <c r="S22" s="10">
        <v>1</v>
      </c>
      <c r="T22" s="15">
        <v>0</v>
      </c>
      <c r="U22" s="12">
        <v>0</v>
      </c>
      <c r="V22" s="10">
        <v>0</v>
      </c>
      <c r="W22" s="10">
        <v>0</v>
      </c>
      <c r="X22" s="15">
        <v>0</v>
      </c>
      <c r="Y22" s="12">
        <v>0</v>
      </c>
      <c r="Z22" s="10">
        <v>0</v>
      </c>
      <c r="AA22" s="10">
        <v>0</v>
      </c>
      <c r="AB22" s="15">
        <v>0</v>
      </c>
    </row>
    <row r="23" spans="1:28" ht="16.5" thickBot="1" x14ac:dyDescent="0.3">
      <c r="A23" s="26" t="s">
        <v>18</v>
      </c>
      <c r="B23" s="11">
        <v>23</v>
      </c>
      <c r="C23" s="10">
        <v>0</v>
      </c>
      <c r="D23" s="12">
        <v>0</v>
      </c>
      <c r="E23" s="13">
        <v>5</v>
      </c>
      <c r="F23" s="13">
        <v>8</v>
      </c>
      <c r="G23" s="15">
        <v>0</v>
      </c>
      <c r="H23" s="10">
        <v>0</v>
      </c>
      <c r="I23" s="15">
        <v>1</v>
      </c>
      <c r="J23" s="12">
        <v>2</v>
      </c>
      <c r="K23" s="10">
        <v>1</v>
      </c>
      <c r="L23" s="10">
        <v>2</v>
      </c>
      <c r="M23" s="15">
        <v>0</v>
      </c>
      <c r="N23" s="12">
        <v>0</v>
      </c>
      <c r="O23" s="10">
        <v>1</v>
      </c>
      <c r="P23" s="10">
        <v>2</v>
      </c>
      <c r="Q23" s="15">
        <v>0</v>
      </c>
      <c r="R23" s="12">
        <v>0</v>
      </c>
      <c r="S23" s="10">
        <v>1</v>
      </c>
      <c r="T23" s="15">
        <v>0</v>
      </c>
      <c r="U23" s="12">
        <v>0</v>
      </c>
      <c r="V23" s="10">
        <v>0</v>
      </c>
      <c r="W23" s="10">
        <v>0</v>
      </c>
      <c r="X23" s="15">
        <v>0</v>
      </c>
      <c r="Y23" s="12">
        <v>0</v>
      </c>
      <c r="Z23" s="10">
        <v>0</v>
      </c>
      <c r="AA23" s="10">
        <v>0</v>
      </c>
      <c r="AB23" s="15">
        <v>0</v>
      </c>
    </row>
    <row r="24" spans="1:28" ht="17.25" thickTop="1" thickBot="1" x14ac:dyDescent="0.3">
      <c r="A24" s="28" t="s">
        <v>46</v>
      </c>
      <c r="B24" s="34">
        <f>SUM(B20:B23)</f>
        <v>551</v>
      </c>
      <c r="C24" s="29">
        <f>SUM(C20:C23)</f>
        <v>0</v>
      </c>
      <c r="D24" s="34">
        <f>SUM(D20:D23)</f>
        <v>3</v>
      </c>
      <c r="E24" s="34">
        <f t="shared" ref="E24:F24" si="1">SUM(E20:E23)</f>
        <v>114</v>
      </c>
      <c r="F24" s="34">
        <f t="shared" si="1"/>
        <v>179</v>
      </c>
      <c r="G24" s="29">
        <f t="shared" ref="G24:S24" si="2">SUM(G20:G23)</f>
        <v>7</v>
      </c>
      <c r="H24" s="34">
        <f t="shared" si="2"/>
        <v>8</v>
      </c>
      <c r="I24" s="29">
        <f t="shared" si="2"/>
        <v>4</v>
      </c>
      <c r="J24" s="34">
        <f t="shared" si="2"/>
        <v>28</v>
      </c>
      <c r="K24" s="29">
        <f t="shared" si="2"/>
        <v>14</v>
      </c>
      <c r="L24" s="35">
        <f t="shared" si="2"/>
        <v>37.5</v>
      </c>
      <c r="M24" s="29">
        <f t="shared" si="2"/>
        <v>0</v>
      </c>
      <c r="N24" s="34">
        <f t="shared" si="2"/>
        <v>4</v>
      </c>
      <c r="O24" s="29">
        <f t="shared" si="2"/>
        <v>7</v>
      </c>
      <c r="P24" s="34">
        <f t="shared" si="2"/>
        <v>42</v>
      </c>
      <c r="Q24" s="29">
        <f t="shared" si="2"/>
        <v>6</v>
      </c>
      <c r="R24" s="34">
        <f t="shared" si="2"/>
        <v>21</v>
      </c>
      <c r="S24" s="34">
        <f t="shared" si="2"/>
        <v>35</v>
      </c>
      <c r="T24" s="29">
        <f>SUM(T20:T23)</f>
        <v>0</v>
      </c>
      <c r="U24" s="34">
        <f>SUM(U20:U23)</f>
        <v>5</v>
      </c>
      <c r="V24" s="29">
        <f t="shared" ref="V24:AB24" si="3">SUM(V20:V23)</f>
        <v>2</v>
      </c>
      <c r="W24" s="34">
        <f t="shared" si="3"/>
        <v>20</v>
      </c>
      <c r="X24" s="29">
        <f t="shared" si="3"/>
        <v>0</v>
      </c>
      <c r="Y24" s="35">
        <f t="shared" si="3"/>
        <v>5.5</v>
      </c>
      <c r="Z24" s="29">
        <f t="shared" si="3"/>
        <v>1</v>
      </c>
      <c r="AA24" s="34">
        <f t="shared" si="3"/>
        <v>3</v>
      </c>
      <c r="AB24" s="29">
        <f t="shared" si="3"/>
        <v>5</v>
      </c>
    </row>
    <row r="25" spans="1:28" ht="16.5" thickTop="1" x14ac:dyDescent="0.25">
      <c r="A25" s="28" t="s">
        <v>47</v>
      </c>
      <c r="B25" s="34">
        <f>B24</f>
        <v>551</v>
      </c>
      <c r="C25" s="36"/>
      <c r="D25" s="34">
        <f>SUM(C24:D24)</f>
        <v>3</v>
      </c>
      <c r="E25" s="34">
        <f>E24</f>
        <v>114</v>
      </c>
      <c r="F25" s="34">
        <f>F24</f>
        <v>179</v>
      </c>
      <c r="G25" s="30"/>
      <c r="H25" s="34">
        <f>SUM(G24:H24)</f>
        <v>15</v>
      </c>
      <c r="I25" s="30"/>
      <c r="J25" s="34">
        <f>SUM(I24:J24)</f>
        <v>32</v>
      </c>
      <c r="K25" s="30"/>
      <c r="L25" s="35">
        <f>SUM(K24:L24)</f>
        <v>51.5</v>
      </c>
      <c r="M25" s="30"/>
      <c r="N25" s="34">
        <f>SUM(M24:N24)</f>
        <v>4</v>
      </c>
      <c r="O25" s="30"/>
      <c r="P25" s="34">
        <f>SUM(O24:P24)</f>
        <v>49</v>
      </c>
      <c r="Q25" s="30"/>
      <c r="R25" s="34">
        <f>SUM(Q24:R24)</f>
        <v>27</v>
      </c>
      <c r="S25" s="34">
        <f>S24</f>
        <v>35</v>
      </c>
      <c r="T25" s="30"/>
      <c r="U25" s="34">
        <f>SUM(T24:U24)</f>
        <v>5</v>
      </c>
      <c r="V25" s="30"/>
      <c r="W25" s="34">
        <f>SUM(V24:W24)</f>
        <v>22</v>
      </c>
      <c r="X25" s="30"/>
      <c r="Y25" s="35">
        <f>SUM(X24:Y24)</f>
        <v>5.5</v>
      </c>
      <c r="Z25" s="30"/>
      <c r="AA25" s="34">
        <f>SUM(Z24:AA24)</f>
        <v>4</v>
      </c>
      <c r="AB25" s="29">
        <f>AB24</f>
        <v>5</v>
      </c>
    </row>
    <row r="26" spans="1:28" x14ac:dyDescent="0.25">
      <c r="A26" s="5"/>
      <c r="B26" s="5"/>
      <c r="C26" s="5"/>
      <c r="D26" s="5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5"/>
    </row>
    <row r="27" spans="1:28" x14ac:dyDescent="0.25">
      <c r="A27" s="9"/>
      <c r="B27" s="5"/>
      <c r="C27" s="5"/>
      <c r="D27" s="5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5"/>
    </row>
    <row r="28" spans="1:28" x14ac:dyDescent="0.25">
      <c r="A28" s="9"/>
      <c r="B28" s="5"/>
      <c r="C28" s="5"/>
      <c r="D28" s="5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5"/>
    </row>
    <row r="29" spans="1:2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</sheetData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Newman</cp:lastModifiedBy>
  <cp:lastPrinted>2019-08-09T12:08:36Z</cp:lastPrinted>
  <dcterms:created xsi:type="dcterms:W3CDTF">2019-06-06T11:31:23Z</dcterms:created>
  <dcterms:modified xsi:type="dcterms:W3CDTF">2021-05-21T13:27:44Z</dcterms:modified>
</cp:coreProperties>
</file>